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8-Team Dbl Elimination Bracket" sheetId="1" r:id="rId4"/>
  </sheets>
</workbook>
</file>

<file path=xl/sharedStrings.xml><?xml version="1.0" encoding="utf-8"?>
<sst xmlns="http://schemas.openxmlformats.org/spreadsheetml/2006/main" uniqueCount="36">
  <si>
    <t>VISALIA</t>
  </si>
  <si>
    <t>July 1  (1</t>
  </si>
  <si>
    <r>
      <rPr>
        <b val="1"/>
        <sz val="11"/>
        <color indexed="8"/>
        <rFont val="Book Antiqua"/>
      </rPr>
      <t>CARY</t>
    </r>
  </si>
  <si>
    <t>CARY</t>
  </si>
  <si>
    <t xml:space="preserve">         July 2  (5</t>
  </si>
  <si>
    <t>KINGSBIRG</t>
  </si>
  <si>
    <t>CLOVIS</t>
  </si>
  <si>
    <t>July 1  (2</t>
  </si>
  <si>
    <t>KINGSBURG</t>
  </si>
  <si>
    <t>July 3 (11</t>
  </si>
  <si>
    <r>
      <rPr>
        <b val="1"/>
        <sz val="11"/>
        <color indexed="8"/>
        <rFont val="Book Antiqua"/>
      </rPr>
      <t>KINGSBIRG</t>
    </r>
  </si>
  <si>
    <t>SLO</t>
  </si>
  <si>
    <t>July 1 (3</t>
  </si>
  <si>
    <t>HANFORD</t>
  </si>
  <si>
    <t>LODI</t>
  </si>
  <si>
    <t>July 2 (6</t>
  </si>
  <si>
    <t>FOWLER</t>
  </si>
  <si>
    <t>July 1  (4</t>
  </si>
  <si>
    <t>July 5 (14</t>
  </si>
  <si>
    <t>WINNER</t>
  </si>
  <si>
    <r>
      <rPr>
        <b val="1"/>
        <sz val="11"/>
        <color indexed="8"/>
        <rFont val="Book Antiqua"/>
      </rPr>
      <t>HANFORD</t>
    </r>
  </si>
  <si>
    <r>
      <rPr>
        <b val="1"/>
        <sz val="11"/>
        <color indexed="8"/>
        <rFont val="Book Antiqua"/>
      </rPr>
      <t>VISALIA</t>
    </r>
  </si>
  <si>
    <t xml:space="preserve">         July 3 (9</t>
  </si>
  <si>
    <t>or</t>
  </si>
  <si>
    <t>July 2  (7</t>
  </si>
  <si>
    <t>July 4 (13</t>
  </si>
  <si>
    <t>July 5  (15</t>
  </si>
  <si>
    <t>Champion</t>
  </si>
  <si>
    <r>
      <rPr>
        <b val="1"/>
        <sz val="11"/>
        <color indexed="8"/>
        <rFont val="Book Antiqua"/>
      </rPr>
      <t>CLOVIS</t>
    </r>
  </si>
  <si>
    <t>July 3 (12</t>
  </si>
  <si>
    <t>July 3  (10</t>
  </si>
  <si>
    <r>
      <rPr>
        <b val="1"/>
        <sz val="11"/>
        <color indexed="8"/>
        <rFont val="Book Antiqua"/>
      </rPr>
      <t>SLO</t>
    </r>
  </si>
  <si>
    <t>July 2  (8</t>
  </si>
  <si>
    <r>
      <rPr>
        <b val="1"/>
        <sz val="11"/>
        <color indexed="8"/>
        <rFont val="Book Antiqua"/>
      </rPr>
      <t>FOWLER</t>
    </r>
  </si>
  <si>
    <t>if 1st loss</t>
  </si>
  <si>
    <t>Winner will advance to the PSW Regional Tournament @ Vernal,Utah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</si>
</sst>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b val="1"/>
      <i val="1"/>
      <sz val="12"/>
      <color indexed="8"/>
      <name val="Book Antiqua"/>
    </font>
    <font>
      <sz val="12"/>
      <color indexed="8"/>
      <name val="Helvetica Neue"/>
    </font>
    <font>
      <sz val="13"/>
      <color indexed="8"/>
      <name val="Arial"/>
    </font>
    <font>
      <b val="1"/>
      <sz val="11"/>
      <color indexed="8"/>
      <name val="Book Antiqua"/>
    </font>
    <font>
      <b val="1"/>
      <i val="1"/>
      <sz val="11"/>
      <color indexed="11"/>
      <name val="Book Antiqua"/>
    </font>
    <font>
      <sz val="11"/>
      <color indexed="8"/>
      <name val="Book Antiqua"/>
    </font>
    <font>
      <sz val="11"/>
      <color indexed="11"/>
      <name val="Book Antiqua"/>
    </font>
    <font>
      <sz val="11"/>
      <color indexed="12"/>
      <name val="Book Antiqua"/>
    </font>
    <font>
      <b val="1"/>
      <sz val="10"/>
      <color indexed="8"/>
      <name val="Book Antiqua"/>
    </font>
    <font>
      <b val="1"/>
      <sz val="11"/>
      <color indexed="11"/>
      <name val="Book Antiqu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0" applyFont="1" applyFill="1" applyBorder="1" applyAlignment="1" applyProtection="0">
      <alignment horizontal="right" vertical="bottom"/>
    </xf>
    <xf numFmtId="0" fontId="5" fillId="2" borderId="2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6" fillId="2" borderId="3" applyNumberFormat="0" applyFont="1" applyFill="1" applyBorder="1" applyAlignment="1" applyProtection="0">
      <alignment horizontal="right" vertical="bottom"/>
    </xf>
    <xf numFmtId="49" fontId="6" fillId="2" borderId="4" applyNumberFormat="1" applyFont="1" applyFill="1" applyBorder="1" applyAlignment="1" applyProtection="0">
      <alignment horizontal="right" vertical="center"/>
    </xf>
    <xf numFmtId="49" fontId="4" fillId="2" borderId="5" applyNumberFormat="1" applyFont="1" applyFill="1" applyBorder="1" applyAlignment="1" applyProtection="0">
      <alignment horizontal="right" vertical="bottom"/>
    </xf>
    <xf numFmtId="0" fontId="6" fillId="2" borderId="2" applyNumberFormat="0" applyFont="1" applyFill="1" applyBorder="1" applyAlignment="1" applyProtection="0">
      <alignment horizontal="right" vertical="bottom"/>
    </xf>
    <xf numFmtId="0" fontId="6" fillId="2" borderId="6" applyNumberFormat="0" applyFont="1" applyFill="1" applyBorder="1" applyAlignment="1" applyProtection="0">
      <alignment horizontal="right" vertical="center"/>
    </xf>
    <xf numFmtId="0" fontId="0" fillId="2" borderId="7" applyNumberFormat="0" applyFont="1" applyFill="1" applyBorder="1" applyAlignment="1" applyProtection="0">
      <alignment vertical="bottom"/>
    </xf>
    <xf numFmtId="0" fontId="6" fillId="2" borderId="4" applyNumberFormat="0" applyFont="1" applyFill="1" applyBorder="1" applyAlignment="1" applyProtection="0">
      <alignment horizontal="right" vertical="bottom"/>
    </xf>
    <xf numFmtId="0" fontId="7" fillId="2" borderId="8" applyNumberFormat="0" applyFont="1" applyFill="1" applyBorder="1" applyAlignment="1" applyProtection="0">
      <alignment horizontal="left" vertical="bottom"/>
    </xf>
    <xf numFmtId="0" fontId="4" fillId="2" borderId="9" applyNumberFormat="0" applyFont="1" applyFill="1" applyBorder="1" applyAlignment="1" applyProtection="0">
      <alignment horizontal="right" vertical="bottom"/>
    </xf>
    <xf numFmtId="0" fontId="5" fillId="2" borderId="8" applyNumberFormat="1" applyFont="1" applyFill="1" applyBorder="1" applyAlignment="1" applyProtection="0">
      <alignment horizontal="left" vertical="bottom"/>
    </xf>
    <xf numFmtId="0" fontId="6" fillId="2" borderId="6" applyNumberFormat="0" applyFont="1" applyFill="1" applyBorder="1" applyAlignment="1" applyProtection="0">
      <alignment horizontal="right" vertical="bottom"/>
    </xf>
    <xf numFmtId="0" fontId="0" fillId="2" borderId="8" applyNumberFormat="0" applyFont="1" applyFill="1" applyBorder="1" applyAlignment="1" applyProtection="0">
      <alignment vertical="bottom"/>
    </xf>
    <xf numFmtId="49" fontId="6" fillId="2" borderId="6" applyNumberFormat="1" applyFont="1" applyFill="1" applyBorder="1" applyAlignment="1" applyProtection="0">
      <alignment horizontal="right" vertical="bottom"/>
    </xf>
    <xf numFmtId="0" fontId="0" fillId="2" borderId="3" applyNumberFormat="0" applyFont="1" applyFill="1" applyBorder="1" applyAlignment="1" applyProtection="0">
      <alignment vertical="bottom"/>
    </xf>
    <xf numFmtId="0" fontId="7" fillId="2" borderId="2" applyNumberFormat="0" applyFont="1" applyFill="1" applyBorder="1" applyAlignment="1" applyProtection="0">
      <alignment horizontal="left" vertical="bottom"/>
    </xf>
    <xf numFmtId="0" fontId="6" fillId="2" borderId="5" applyNumberFormat="0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right" vertical="bottom"/>
    </xf>
    <xf numFmtId="0" fontId="0" fillId="2" borderId="4" applyNumberFormat="0" applyFont="1" applyFill="1" applyBorder="1" applyAlignment="1" applyProtection="0">
      <alignment vertical="bottom"/>
    </xf>
    <xf numFmtId="0" fontId="8" fillId="2" borderId="2" applyNumberFormat="0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bottom"/>
    </xf>
    <xf numFmtId="0" fontId="6" fillId="2" borderId="9" applyNumberFormat="0" applyFont="1" applyFill="1" applyBorder="1" applyAlignment="1" applyProtection="0">
      <alignment horizontal="right" vertical="bottom"/>
    </xf>
    <xf numFmtId="0" fontId="5" fillId="2" borderId="7" applyNumberFormat="1" applyFont="1" applyFill="1" applyBorder="1" applyAlignment="1" applyProtection="0">
      <alignment horizontal="left" vertical="bottom"/>
    </xf>
    <xf numFmtId="49" fontId="9" fillId="2" borderId="3" applyNumberFormat="1" applyFont="1" applyFill="1" applyBorder="1" applyAlignment="1" applyProtection="0">
      <alignment horizontal="right" vertical="bottom"/>
    </xf>
    <xf numFmtId="0" fontId="0" fillId="2" borderId="2" applyNumberFormat="1" applyFont="1" applyFill="1" applyBorder="1" applyAlignment="1" applyProtection="0">
      <alignment horizontal="left" vertical="bottom"/>
    </xf>
    <xf numFmtId="0" fontId="4" fillId="2" borderId="3" applyNumberFormat="0" applyFont="1" applyFill="1" applyBorder="1" applyAlignment="1" applyProtection="0">
      <alignment horizontal="right"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4" fillId="2" borderId="5" applyNumberFormat="0" applyFont="1" applyFill="1" applyBorder="1" applyAlignment="1" applyProtection="0">
      <alignment horizontal="right"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49" fontId="4" fillId="2" borderId="16" applyNumberFormat="1" applyFont="1" applyFill="1" applyBorder="1" applyAlignment="1" applyProtection="0">
      <alignment horizontal="center" vertical="bottom"/>
    </xf>
    <xf numFmtId="0" fontId="4" fillId="2" borderId="17" applyNumberFormat="0" applyFont="1" applyFill="1" applyBorder="1" applyAlignment="1" applyProtection="0">
      <alignment horizontal="center" vertical="bottom"/>
    </xf>
    <xf numFmtId="49" fontId="6" fillId="2" borderId="18" applyNumberFormat="1" applyFont="1" applyFill="1" applyBorder="1" applyAlignment="1" applyProtection="0">
      <alignment horizontal="center" vertical="bottom"/>
    </xf>
    <xf numFmtId="0" fontId="6" fillId="2" borderId="19" applyNumberFormat="0" applyFont="1" applyFill="1" applyBorder="1" applyAlignment="1" applyProtection="0">
      <alignment horizontal="center" vertical="bottom"/>
    </xf>
    <xf numFmtId="0" fontId="4" fillId="2" borderId="3" applyNumberFormat="0" applyFont="1" applyFill="1" applyBorder="1" applyAlignment="1" applyProtection="0">
      <alignment vertical="bottom"/>
    </xf>
    <xf numFmtId="18" fontId="6" fillId="2" borderId="6" applyNumberFormat="1" applyFont="1" applyFill="1" applyBorder="1" applyAlignment="1" applyProtection="0">
      <alignment horizontal="left" vertical="bottom"/>
    </xf>
    <xf numFmtId="0" fontId="5" fillId="2" borderId="6" applyNumberFormat="1" applyFont="1" applyFill="1" applyBorder="1" applyAlignment="1" applyProtection="0">
      <alignment horizontal="left" vertical="bottom"/>
    </xf>
    <xf numFmtId="0" fontId="6" fillId="2" borderId="3" applyNumberFormat="0" applyFont="1" applyFill="1" applyBorder="1" applyAlignment="1" applyProtection="0">
      <alignment horizontal="left" vertical="bottom"/>
    </xf>
    <xf numFmtId="0" fontId="7" fillId="2" borderId="20" applyNumberFormat="0" applyFont="1" applyFill="1" applyBorder="1" applyAlignment="1" applyProtection="0">
      <alignment horizontal="left"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bottom"/>
    </xf>
    <xf numFmtId="0" fontId="8" fillId="2" borderId="8" applyNumberFormat="0" applyFont="1" applyFill="1" applyBorder="1" applyAlignment="1" applyProtection="0">
      <alignment horizontal="center" vertical="bottom"/>
    </xf>
    <xf numFmtId="49" fontId="9" fillId="2" borderId="22" applyNumberFormat="1" applyFont="1" applyFill="1" applyBorder="1" applyAlignment="1" applyProtection="0">
      <alignment horizontal="right" vertical="bottom"/>
    </xf>
    <xf numFmtId="0" fontId="10" fillId="2" borderId="17" applyNumberFormat="0" applyFont="1" applyFill="1" applyBorder="1" applyAlignment="1" applyProtection="0">
      <alignment horizontal="center" vertical="bottom"/>
    </xf>
    <xf numFmtId="0" fontId="6" fillId="2" borderId="23" applyNumberFormat="0" applyFont="1" applyFill="1" applyBorder="1" applyAlignment="1" applyProtection="0">
      <alignment horizontal="center" vertical="bottom"/>
    </xf>
    <xf numFmtId="18" fontId="0" fillId="2" borderId="2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5" fillId="2" borderId="7" applyNumberFormat="0" applyFont="1" applyFill="1" applyBorder="1" applyAlignment="1" applyProtection="0">
      <alignment horizontal="left" vertical="bottom"/>
    </xf>
    <xf numFmtId="49" fontId="4" fillId="2" borderId="3" applyNumberFormat="1" applyFont="1" applyFill="1" applyBorder="1" applyAlignment="1" applyProtection="0">
      <alignment horizontal="center" vertical="bottom"/>
    </xf>
    <xf numFmtId="0" fontId="6" fillId="2" borderId="4" applyNumberFormat="0" applyFont="1" applyFill="1" applyBorder="1" applyAlignment="1" applyProtection="0">
      <alignment horizontal="center" vertical="bottom"/>
    </xf>
    <xf numFmtId="0" fontId="4" fillId="2" borderId="7" applyNumberFormat="0" applyFont="1" applyFill="1" applyBorder="1" applyAlignment="1" applyProtection="0">
      <alignment vertical="bottom"/>
    </xf>
    <xf numFmtId="0" fontId="7" fillId="2" borderId="2" applyNumberFormat="1" applyFont="1" applyFill="1" applyBorder="1" applyAlignment="1" applyProtection="0">
      <alignment horizontal="left" vertical="bottom"/>
    </xf>
    <xf numFmtId="0" fontId="0" fillId="2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49" fontId="6" fillId="2" borderId="2" applyNumberFormat="1" applyFont="1" applyFill="1" applyBorder="1" applyAlignment="1" applyProtection="0">
      <alignment horizontal="center" vertical="bottom"/>
    </xf>
    <xf numFmtId="0" fontId="6" fillId="2" borderId="2" applyNumberFormat="0" applyFont="1" applyFill="1" applyBorder="1" applyAlignment="1" applyProtection="0">
      <alignment horizontal="center" vertical="bottom"/>
    </xf>
    <xf numFmtId="49" fontId="4" fillId="2" borderId="2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M37"/>
  <sheetViews>
    <sheetView workbookViewId="0" showGridLines="0" defaultGridColor="1"/>
  </sheetViews>
  <sheetFormatPr defaultColWidth="8.83333" defaultRowHeight="16.5" customHeight="1" outlineLevelRow="0" outlineLevelCol="0"/>
  <cols>
    <col min="1" max="1" width="6.67188" style="1" customWidth="1"/>
    <col min="2" max="2" width="11.8516" style="1" customWidth="1"/>
    <col min="3" max="3" width="6.85156" style="1" customWidth="1"/>
    <col min="4" max="4" width="15.1719" style="1" customWidth="1"/>
    <col min="5" max="5" width="5.35156" style="1" customWidth="1"/>
    <col min="6" max="6" width="15" style="1" customWidth="1"/>
    <col min="7" max="7" width="5.35156" style="1" customWidth="1"/>
    <col min="8" max="8" width="8.85156" style="1" customWidth="1"/>
    <col min="9" max="9" width="10.5" style="1" customWidth="1"/>
    <col min="10" max="10" width="6.85156" style="1" customWidth="1"/>
    <col min="11" max="11" width="11" style="1" customWidth="1"/>
    <col min="12" max="12" width="9.17188" style="1" customWidth="1"/>
    <col min="13" max="13" width="8.35156" style="1" customWidth="1"/>
    <col min="14" max="256" width="8.85156" style="1" customWidth="1"/>
  </cols>
  <sheetData>
    <row r="1" ht="16" customHeight="1">
      <c r="A1" t="s" s="2">
        <v>0</v>
      </c>
      <c r="B1" s="3"/>
      <c r="C1" s="4">
        <v>1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ht="15" customHeight="1">
      <c r="A2" s="6"/>
      <c r="B2" t="s" s="7">
        <v>1</v>
      </c>
      <c r="C2" t="s" s="8">
        <f>IF(AND(C1=0,C4=0),"W-1",IF(C1&gt;C4,A1,A4))</f>
        <v>2</v>
      </c>
      <c r="D2" s="3"/>
      <c r="E2" s="4">
        <v>0</v>
      </c>
      <c r="F2" s="5"/>
      <c r="G2" s="5"/>
      <c r="H2" s="5"/>
      <c r="I2" s="5"/>
      <c r="J2" s="5"/>
      <c r="K2" s="5"/>
      <c r="L2" s="5"/>
      <c r="M2" s="5"/>
    </row>
    <row r="3" ht="15" customHeight="1">
      <c r="A3" s="9"/>
      <c r="B3" s="10"/>
      <c r="C3" s="11"/>
      <c r="D3" s="12"/>
      <c r="E3" s="13"/>
      <c r="F3" s="5"/>
      <c r="G3" s="5"/>
      <c r="H3" s="5"/>
      <c r="I3" s="5"/>
      <c r="J3" s="5"/>
      <c r="K3" s="5"/>
      <c r="L3" s="5"/>
      <c r="M3" s="5"/>
    </row>
    <row r="4" ht="15" customHeight="1">
      <c r="A4" t="s" s="2">
        <v>3</v>
      </c>
      <c r="B4" s="14"/>
      <c r="C4" s="15">
        <v>6</v>
      </c>
      <c r="D4" s="16"/>
      <c r="E4" s="17"/>
      <c r="F4" s="5"/>
      <c r="G4" s="5"/>
      <c r="H4" s="5"/>
      <c r="I4" s="5"/>
      <c r="J4" s="5"/>
      <c r="K4" s="5"/>
      <c r="L4" s="5"/>
      <c r="M4" s="5"/>
    </row>
    <row r="5" ht="15" customHeight="1">
      <c r="A5" s="6"/>
      <c r="B5" s="6"/>
      <c r="C5" s="5"/>
      <c r="D5" t="s" s="18">
        <v>4</v>
      </c>
      <c r="E5" t="s" s="8">
        <v>5</v>
      </c>
      <c r="F5" s="3"/>
      <c r="G5" s="4">
        <v>9</v>
      </c>
      <c r="H5" s="5"/>
      <c r="I5" s="5"/>
      <c r="J5" s="5"/>
      <c r="K5" s="5"/>
      <c r="L5" s="5"/>
      <c r="M5" s="5"/>
    </row>
    <row r="6" ht="15" customHeight="1">
      <c r="A6" t="s" s="2">
        <v>6</v>
      </c>
      <c r="B6" s="3"/>
      <c r="C6" s="4">
        <v>1</v>
      </c>
      <c r="D6" s="16"/>
      <c r="E6" s="11"/>
      <c r="F6" s="12"/>
      <c r="G6" s="17"/>
      <c r="H6" s="5"/>
      <c r="I6" s="5"/>
      <c r="J6" s="5"/>
      <c r="K6" s="5"/>
      <c r="L6" s="5"/>
      <c r="M6" s="5"/>
    </row>
    <row r="7" ht="15" customHeight="1">
      <c r="A7" s="6"/>
      <c r="B7" t="s" s="7">
        <v>7</v>
      </c>
      <c r="C7" t="s" s="8">
        <v>8</v>
      </c>
      <c r="D7" s="14"/>
      <c r="E7" s="15">
        <v>4</v>
      </c>
      <c r="F7" s="16"/>
      <c r="G7" s="13"/>
      <c r="H7" s="5"/>
      <c r="I7" s="5"/>
      <c r="J7" s="5"/>
      <c r="K7" s="5"/>
      <c r="L7" s="5"/>
      <c r="M7" s="5"/>
    </row>
    <row r="8" ht="15" customHeight="1">
      <c r="A8" s="9"/>
      <c r="B8" s="10"/>
      <c r="C8" s="11"/>
      <c r="D8" s="19"/>
      <c r="E8" s="20"/>
      <c r="F8" s="16"/>
      <c r="G8" s="17"/>
      <c r="H8" s="5"/>
      <c r="I8" s="5"/>
      <c r="J8" s="5"/>
      <c r="K8" s="5"/>
      <c r="L8" s="5"/>
      <c r="M8" s="5"/>
    </row>
    <row r="9" ht="15" customHeight="1">
      <c r="A9" t="s" s="2">
        <v>8</v>
      </c>
      <c r="B9" s="14"/>
      <c r="C9" s="15">
        <v>6</v>
      </c>
      <c r="D9" s="5"/>
      <c r="E9" s="5"/>
      <c r="F9" s="16"/>
      <c r="G9" s="17"/>
      <c r="H9" s="5"/>
      <c r="I9" s="5"/>
      <c r="J9" s="5"/>
      <c r="K9" s="5"/>
      <c r="L9" s="5"/>
      <c r="M9" s="5"/>
    </row>
    <row r="10" ht="15" customHeight="1">
      <c r="A10" s="6"/>
      <c r="B10" s="6"/>
      <c r="C10" s="5"/>
      <c r="D10" s="5"/>
      <c r="E10" s="5"/>
      <c r="F10" t="s" s="18">
        <v>9</v>
      </c>
      <c r="G10" s="21"/>
      <c r="H10" t="s" s="22">
        <f>IF(AND(G5=0,G14=0),"W-11",IF(G5&gt;G14,E5,E16))</f>
        <v>10</v>
      </c>
      <c r="I10" s="3"/>
      <c r="J10" s="4">
        <v>0</v>
      </c>
      <c r="K10" s="5"/>
      <c r="L10" s="5"/>
      <c r="M10" s="5"/>
    </row>
    <row r="11" ht="15" customHeight="1">
      <c r="A11" t="s" s="2">
        <v>11</v>
      </c>
      <c r="B11" s="3"/>
      <c r="C11" s="4">
        <v>4</v>
      </c>
      <c r="D11" s="5"/>
      <c r="E11" s="5"/>
      <c r="F11" s="16"/>
      <c r="G11" s="11"/>
      <c r="H11" s="19"/>
      <c r="I11" s="23"/>
      <c r="J11" s="13"/>
      <c r="K11" s="5"/>
      <c r="L11" s="5"/>
      <c r="M11" s="5"/>
    </row>
    <row r="12" ht="15" customHeight="1">
      <c r="A12" s="6"/>
      <c r="B12" t="s" s="7">
        <v>12</v>
      </c>
      <c r="C12" s="17"/>
      <c r="D12" s="24"/>
      <c r="E12" s="5"/>
      <c r="F12" s="16"/>
      <c r="G12" s="17"/>
      <c r="H12" s="5"/>
      <c r="I12" s="25"/>
      <c r="J12" s="17"/>
      <c r="K12" s="5"/>
      <c r="L12" s="5"/>
      <c r="M12" s="5"/>
    </row>
    <row r="13" ht="15" customHeight="1">
      <c r="A13" s="9"/>
      <c r="B13" s="10"/>
      <c r="C13" t="s" s="8">
        <v>13</v>
      </c>
      <c r="D13" s="14"/>
      <c r="E13" s="15">
        <v>5</v>
      </c>
      <c r="F13" s="26"/>
      <c r="G13" s="17"/>
      <c r="H13" s="5"/>
      <c r="I13" s="25"/>
      <c r="J13" s="17"/>
      <c r="K13" s="5"/>
      <c r="L13" s="5"/>
      <c r="M13" s="5"/>
    </row>
    <row r="14" ht="15" customHeight="1">
      <c r="A14" t="s" s="2">
        <v>13</v>
      </c>
      <c r="B14" s="14"/>
      <c r="C14" s="27">
        <v>10</v>
      </c>
      <c r="D14" s="12"/>
      <c r="E14" s="17"/>
      <c r="F14" t="s" s="28">
        <v>14</v>
      </c>
      <c r="G14" s="29">
        <v>2</v>
      </c>
      <c r="H14" s="5"/>
      <c r="I14" s="25"/>
      <c r="J14" s="17"/>
      <c r="K14" s="5"/>
      <c r="L14" s="5"/>
      <c r="M14" s="5"/>
    </row>
    <row r="15" ht="15" customHeight="1">
      <c r="A15" s="30"/>
      <c r="B15" s="6"/>
      <c r="C15" s="5"/>
      <c r="D15" s="16"/>
      <c r="E15" s="17"/>
      <c r="F15" s="31"/>
      <c r="G15" s="32"/>
      <c r="H15" s="5"/>
      <c r="I15" s="25"/>
      <c r="J15" s="17"/>
      <c r="K15" s="5"/>
      <c r="L15" s="5"/>
      <c r="M15" s="5"/>
    </row>
    <row r="16" ht="15" customHeight="1">
      <c r="A16" s="9"/>
      <c r="B16" s="9"/>
      <c r="C16" s="5"/>
      <c r="D16" t="s" s="18">
        <v>15</v>
      </c>
      <c r="E16" s="33"/>
      <c r="F16" s="34"/>
      <c r="G16" s="35"/>
      <c r="H16" s="5"/>
      <c r="I16" s="25"/>
      <c r="J16" s="17"/>
      <c r="K16" s="5"/>
      <c r="L16" s="5"/>
      <c r="M16" s="5"/>
    </row>
    <row r="17" ht="15" customHeight="1">
      <c r="A17" t="s" s="2">
        <v>16</v>
      </c>
      <c r="B17" s="3"/>
      <c r="C17" s="4">
        <v>0</v>
      </c>
      <c r="D17" s="16"/>
      <c r="E17" s="11"/>
      <c r="F17" s="36"/>
      <c r="G17" s="37"/>
      <c r="H17" s="5"/>
      <c r="I17" s="25"/>
      <c r="J17" s="17"/>
      <c r="K17" s="5"/>
      <c r="L17" s="5"/>
      <c r="M17" s="5"/>
    </row>
    <row r="18" ht="15" customHeight="1">
      <c r="A18" s="6"/>
      <c r="B18" t="s" s="7">
        <v>17</v>
      </c>
      <c r="C18" t="s" s="8">
        <v>14</v>
      </c>
      <c r="D18" s="14"/>
      <c r="E18" s="15">
        <v>8</v>
      </c>
      <c r="F18" s="5"/>
      <c r="G18" s="5"/>
      <c r="H18" s="5"/>
      <c r="I18" s="25"/>
      <c r="J18" s="17"/>
      <c r="K18" s="5"/>
      <c r="L18" s="5"/>
      <c r="M18" s="5"/>
    </row>
    <row r="19" ht="15" customHeight="1">
      <c r="A19" s="9"/>
      <c r="B19" s="10"/>
      <c r="C19" s="11"/>
      <c r="D19" s="19"/>
      <c r="E19" s="20"/>
      <c r="F19" s="5"/>
      <c r="G19" s="5"/>
      <c r="H19" s="5"/>
      <c r="I19" t="s" s="18">
        <v>18</v>
      </c>
      <c r="J19" t="s" s="38">
        <v>13</v>
      </c>
      <c r="K19" s="39"/>
      <c r="L19" s="4">
        <v>3</v>
      </c>
      <c r="M19" s="5"/>
    </row>
    <row r="20" ht="15" customHeight="1">
      <c r="A20" t="s" s="2">
        <v>14</v>
      </c>
      <c r="B20" s="14"/>
      <c r="C20" s="15">
        <v>1</v>
      </c>
      <c r="D20" s="5"/>
      <c r="E20" s="5"/>
      <c r="F20" s="5"/>
      <c r="G20" s="5"/>
      <c r="H20" s="5"/>
      <c r="I20" s="25"/>
      <c r="J20" t="s" s="40">
        <v>19</v>
      </c>
      <c r="K20" s="41"/>
      <c r="L20" s="17"/>
      <c r="M20" s="5"/>
    </row>
    <row r="21" ht="15" customHeight="1">
      <c r="A21" s="42"/>
      <c r="B21" s="19"/>
      <c r="C21" s="5"/>
      <c r="D21" s="5"/>
      <c r="E21" s="5"/>
      <c r="F21" s="5"/>
      <c r="G21" s="5"/>
      <c r="H21" s="5"/>
      <c r="I21" s="25"/>
      <c r="J21" s="17"/>
      <c r="K21" s="25"/>
      <c r="L21" s="13"/>
      <c r="M21" s="5"/>
    </row>
    <row r="22" ht="15" customHeight="1">
      <c r="A22" s="5"/>
      <c r="B22" s="5"/>
      <c r="C22" s="5"/>
      <c r="D22" s="5"/>
      <c r="E22" s="5"/>
      <c r="F22" s="5"/>
      <c r="G22" s="5"/>
      <c r="H22" s="5"/>
      <c r="I22" s="25"/>
      <c r="J22" s="17"/>
      <c r="K22" s="43"/>
      <c r="L22" s="17"/>
      <c r="M22" s="5"/>
    </row>
    <row r="23" ht="15" customHeight="1">
      <c r="A23" s="5"/>
      <c r="B23" s="5"/>
      <c r="C23" t="s" s="22">
        <f>IF(AND(E13=0,E18=0),"L-6",IF(E13&gt;E18,C18,C13))</f>
        <v>20</v>
      </c>
      <c r="D23" s="3"/>
      <c r="E23" s="4">
        <v>9</v>
      </c>
      <c r="F23" s="5"/>
      <c r="G23" t="s" s="22">
        <v>14</v>
      </c>
      <c r="H23" s="3"/>
      <c r="I23" s="44">
        <v>4</v>
      </c>
      <c r="J23" s="17"/>
      <c r="K23" s="25"/>
      <c r="L23" s="17"/>
      <c r="M23" s="5"/>
    </row>
    <row r="24" ht="15" customHeight="1">
      <c r="A24" s="5"/>
      <c r="B24" s="5"/>
      <c r="C24" s="19"/>
      <c r="D24" s="12"/>
      <c r="E24" s="17"/>
      <c r="F24" s="5"/>
      <c r="G24" s="45"/>
      <c r="H24" s="12"/>
      <c r="I24" s="46"/>
      <c r="J24" s="17"/>
      <c r="K24" s="25"/>
      <c r="L24" s="17"/>
      <c r="M24" s="5"/>
    </row>
    <row r="25" ht="15" customHeight="1">
      <c r="A25" t="s" s="22">
        <f>IF(AND(C1=0,C4=0),"L-1",IF(C1&gt;C4,A4,A1))</f>
        <v>21</v>
      </c>
      <c r="B25" s="3"/>
      <c r="C25" s="4">
        <v>4</v>
      </c>
      <c r="D25" t="s" s="18">
        <v>22</v>
      </c>
      <c r="E25" t="s" s="8">
        <f>IF(AND(E23=0,E27=0),"W-9",IF(E23&gt;E27,C23,C27))</f>
        <v>20</v>
      </c>
      <c r="F25" s="3"/>
      <c r="G25" s="4">
        <v>4</v>
      </c>
      <c r="H25" s="16"/>
      <c r="I25" s="47"/>
      <c r="J25" s="17"/>
      <c r="K25" t="s" s="48">
        <v>23</v>
      </c>
      <c r="L25" s="17"/>
      <c r="M25" s="5"/>
    </row>
    <row r="26" ht="15" customHeight="1">
      <c r="A26" s="19"/>
      <c r="B26" t="s" s="7">
        <v>24</v>
      </c>
      <c r="C26" s="49"/>
      <c r="D26" s="16"/>
      <c r="E26" s="11"/>
      <c r="F26" s="12"/>
      <c r="G26" s="13"/>
      <c r="H26" t="s" s="18">
        <v>25</v>
      </c>
      <c r="I26" t="s" s="50">
        <v>13</v>
      </c>
      <c r="J26" s="15">
        <v>1</v>
      </c>
      <c r="K26" t="s" s="18">
        <v>26</v>
      </c>
      <c r="L26" t="s" s="38">
        <v>8</v>
      </c>
      <c r="M26" s="51"/>
    </row>
    <row r="27" ht="15" customHeight="1">
      <c r="A27" s="5"/>
      <c r="B27" s="10"/>
      <c r="C27" t="s" s="8">
        <v>6</v>
      </c>
      <c r="D27" s="14"/>
      <c r="E27" s="15">
        <v>0</v>
      </c>
      <c r="F27" s="16"/>
      <c r="G27" s="17"/>
      <c r="H27" s="16"/>
      <c r="I27" s="17"/>
      <c r="J27" s="5"/>
      <c r="K27" s="25"/>
      <c r="L27" t="s" s="40">
        <v>27</v>
      </c>
      <c r="M27" s="52"/>
    </row>
    <row r="28" ht="15" customHeight="1">
      <c r="A28" t="s" s="22">
        <f>IF(AND(C6=0,C9=0),"L-2",IF(C6&gt;C9,A9,A6))</f>
        <v>28</v>
      </c>
      <c r="B28" s="14"/>
      <c r="C28" s="27">
        <v>5</v>
      </c>
      <c r="D28" s="6"/>
      <c r="E28" s="5"/>
      <c r="F28" s="16"/>
      <c r="G28" s="17"/>
      <c r="H28" s="16"/>
      <c r="I28" s="17"/>
      <c r="J28" s="5"/>
      <c r="K28" s="25"/>
      <c r="L28" s="17"/>
      <c r="M28" s="5"/>
    </row>
    <row r="29" ht="15" customHeight="1">
      <c r="A29" s="42"/>
      <c r="B29" s="19"/>
      <c r="C29" s="5"/>
      <c r="D29" s="9"/>
      <c r="E29" s="5"/>
      <c r="F29" t="s" s="18">
        <v>29</v>
      </c>
      <c r="G29" t="s" s="8">
        <f>IF(AND(G25=0,G32=0),"W-12",IF(G25&gt;G32,E25,E32))</f>
        <v>20</v>
      </c>
      <c r="H29" s="14"/>
      <c r="I29" s="15">
        <v>7</v>
      </c>
      <c r="J29" s="53"/>
      <c r="K29" s="25"/>
      <c r="L29" s="17"/>
      <c r="M29" s="5"/>
    </row>
    <row r="30" ht="15" customHeight="1">
      <c r="A30" s="5"/>
      <c r="B30" s="5"/>
      <c r="C30" t="s" s="22">
        <f>IF(AND(E2=0,E7=0),"L-5",IF(E2&gt;E7,C7,C2))</f>
        <v>2</v>
      </c>
      <c r="D30" s="3"/>
      <c r="E30" s="4">
        <v>2</v>
      </c>
      <c r="F30" s="16"/>
      <c r="G30" s="11"/>
      <c r="H30" s="19"/>
      <c r="I30" s="5"/>
      <c r="J30" s="5"/>
      <c r="K30" s="25"/>
      <c r="L30" s="17"/>
      <c r="M30" s="5"/>
    </row>
    <row r="31" ht="15" customHeight="1">
      <c r="A31" s="5"/>
      <c r="B31" s="5"/>
      <c r="C31" s="19"/>
      <c r="D31" t="s" s="7">
        <v>30</v>
      </c>
      <c r="E31" s="49"/>
      <c r="F31" s="16"/>
      <c r="G31" s="13"/>
      <c r="H31" s="5"/>
      <c r="I31" s="5"/>
      <c r="J31" s="5"/>
      <c r="K31" s="25"/>
      <c r="L31" s="17"/>
      <c r="M31" s="5"/>
    </row>
    <row r="32" ht="15" customHeight="1">
      <c r="A32" t="s" s="22">
        <f>IF(AND(C11=0,C14=0),"L-3",IF(C11&gt;C14,A14,A11))</f>
        <v>31</v>
      </c>
      <c r="B32" s="3"/>
      <c r="C32" s="4">
        <v>0</v>
      </c>
      <c r="D32" s="10"/>
      <c r="E32" t="s" s="8">
        <f>IF(AND(E30=0,E33=0),"W-10",IF(E30&gt;E33,C30,C33))</f>
        <v>2</v>
      </c>
      <c r="F32" s="14"/>
      <c r="G32" s="15">
        <v>0</v>
      </c>
      <c r="H32" s="5"/>
      <c r="I32" s="5"/>
      <c r="J32" s="54"/>
      <c r="K32" s="55"/>
      <c r="L32" s="17"/>
      <c r="M32" s="5"/>
    </row>
    <row r="33" ht="15" customHeight="1">
      <c r="A33" s="19"/>
      <c r="B33" t="s" s="7">
        <v>32</v>
      </c>
      <c r="C33" s="33"/>
      <c r="D33" s="14"/>
      <c r="E33" s="56"/>
      <c r="F33" s="19"/>
      <c r="G33" s="5"/>
      <c r="H33" s="5"/>
      <c r="I33" s="5"/>
      <c r="J33" t="s" s="57">
        <v>8</v>
      </c>
      <c r="K33" s="58"/>
      <c r="L33" s="15">
        <v>6</v>
      </c>
      <c r="M33" s="5"/>
    </row>
    <row r="34" ht="15" customHeight="1">
      <c r="A34" s="5"/>
      <c r="B34" s="10"/>
      <c r="C34" s="59"/>
      <c r="D34" t="s" s="28">
        <v>16</v>
      </c>
      <c r="E34" s="60">
        <v>0</v>
      </c>
      <c r="F34" s="5"/>
      <c r="G34" s="5"/>
      <c r="H34" s="5"/>
      <c r="I34" s="5"/>
      <c r="J34" s="61"/>
      <c r="K34" s="62"/>
      <c r="L34" s="5"/>
      <c r="M34" s="5"/>
    </row>
    <row r="35" ht="15" customHeight="1">
      <c r="A35" t="s" s="22">
        <f>IF(AND(C17=0,C20=0),"L-4",IF(C17&gt;C20,A20,A17))</f>
        <v>33</v>
      </c>
      <c r="B35" s="14"/>
      <c r="C35" s="15">
        <v>3</v>
      </c>
      <c r="D35" s="5"/>
      <c r="E35" s="5"/>
      <c r="F35" s="5"/>
      <c r="G35" s="5"/>
      <c r="H35" s="5"/>
      <c r="I35" s="5"/>
      <c r="J35" t="s" s="63">
        <v>34</v>
      </c>
      <c r="K35" s="64"/>
      <c r="L35" s="5"/>
      <c r="M35" s="5"/>
    </row>
    <row r="36" ht="16" customHeight="1">
      <c r="A36" s="42"/>
      <c r="B36" s="1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6" customHeight="1">
      <c r="A37" t="s" s="65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</sheetData>
  <mergeCells count="40">
    <mergeCell ref="A37:M37"/>
    <mergeCell ref="B33:B34"/>
    <mergeCell ref="A4:B4"/>
    <mergeCell ref="B26:B27"/>
    <mergeCell ref="A20:B20"/>
    <mergeCell ref="C23:D23"/>
    <mergeCell ref="J19:K19"/>
    <mergeCell ref="A32:B32"/>
    <mergeCell ref="A9:B9"/>
    <mergeCell ref="J20:K20"/>
    <mergeCell ref="A28:B28"/>
    <mergeCell ref="A17:B17"/>
    <mergeCell ref="A25:B25"/>
    <mergeCell ref="A35:B35"/>
    <mergeCell ref="C27:D27"/>
    <mergeCell ref="C13:D13"/>
    <mergeCell ref="E5:F5"/>
    <mergeCell ref="C18:D18"/>
    <mergeCell ref="B18:B19"/>
    <mergeCell ref="B12:B13"/>
    <mergeCell ref="B2:B3"/>
    <mergeCell ref="A6:B6"/>
    <mergeCell ref="G29:H29"/>
    <mergeCell ref="C33:D33"/>
    <mergeCell ref="E25:F25"/>
    <mergeCell ref="C30:D30"/>
    <mergeCell ref="H10:I10"/>
    <mergeCell ref="C7:D7"/>
    <mergeCell ref="J35:K35"/>
    <mergeCell ref="L27:M27"/>
    <mergeCell ref="E32:F32"/>
    <mergeCell ref="A1:B1"/>
    <mergeCell ref="L26:M26"/>
    <mergeCell ref="G23:H23"/>
    <mergeCell ref="A14:B14"/>
    <mergeCell ref="B7:B8"/>
    <mergeCell ref="A11:B11"/>
    <mergeCell ref="D31:D32"/>
    <mergeCell ref="C2:D2"/>
    <mergeCell ref="J33:K33"/>
  </mergeCells>
  <pageMargins left="0.17" right="0.18" top="0.56" bottom="0.16" header="0.16" footer="0"/>
  <pageSetup firstPageNumber="1" fitToHeight="1" fitToWidth="1" scale="95" useFirstPageNumber="0" orientation="landscape" pageOrder="downThenOver"/>
  <headerFooter>
    <oddHeader>&amp;C&amp;"Book Antiqua,Bold Italic"&amp;12&amp;K0000002019 Central California Cal Ripken 11-70 State Tournament
Hosted By Lodi Cal Ripken
July 1st - July 7th 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