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4-Team Dbl Elimination Bracket" sheetId="1" r:id="rId4"/>
  </sheets>
</workbook>
</file>

<file path=xl/sharedStrings.xml><?xml version="1.0" encoding="utf-8"?>
<sst xmlns="http://schemas.openxmlformats.org/spreadsheetml/2006/main" uniqueCount="30">
  <si>
    <t>Hanford</t>
  </si>
  <si>
    <t>5:30PM 6-18-2018 (1</t>
  </si>
  <si>
    <t>W-1</t>
  </si>
  <si>
    <t>Field# 2</t>
  </si>
  <si>
    <t>Visalia Grey</t>
  </si>
  <si>
    <t xml:space="preserve">7:30PM 6-19-2018 (3  </t>
  </si>
  <si>
    <t>W-3</t>
  </si>
  <si>
    <t>Visalia Blue</t>
  </si>
  <si>
    <t>7:30PM 6-18-2018 (2</t>
  </si>
  <si>
    <t>W-2</t>
  </si>
  <si>
    <t>Tulare</t>
  </si>
  <si>
    <t xml:space="preserve">7:30PM 6-21-2018 (6  </t>
  </si>
  <si>
    <t>W-6</t>
  </si>
  <si>
    <t>Winner</t>
  </si>
  <si>
    <t>Field# 1</t>
  </si>
  <si>
    <t>L-3</t>
  </si>
  <si>
    <t>or</t>
  </si>
  <si>
    <t xml:space="preserve">6:30PM 6-22-2018 (7  </t>
  </si>
  <si>
    <t>L-1</t>
  </si>
  <si>
    <t xml:space="preserve">5:30PM 6-20-2018 (5  </t>
  </si>
  <si>
    <t>W-5</t>
  </si>
  <si>
    <t>Champion</t>
  </si>
  <si>
    <t xml:space="preserve">5:30 PM 6-19-2018 (4  </t>
  </si>
  <si>
    <t>W-4</t>
  </si>
  <si>
    <t>L-2</t>
  </si>
  <si>
    <t>Loser of 6</t>
  </si>
  <si>
    <t>if 1st loss</t>
  </si>
  <si>
    <t>2018 D-5 11-70 Tournament</t>
  </si>
  <si>
    <t>1000 N. H St. Tulare, Ca. 93274</t>
  </si>
  <si>
    <t>Tournament Director: Darin Poston (559) 280-7114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</si>
</sst>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Arial"/>
    </font>
    <font>
      <b val="1"/>
      <i val="1"/>
      <sz val="12"/>
      <color indexed="8"/>
      <name val="Book Antiqua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sz val="11"/>
      <color indexed="8"/>
      <name val="Book Antiqua"/>
    </font>
    <font>
      <b val="1"/>
      <i val="1"/>
      <sz val="11"/>
      <color indexed="8"/>
      <name val="Book Antiqua"/>
    </font>
    <font>
      <sz val="24"/>
      <color indexed="8"/>
      <name val="Book Antiqua"/>
    </font>
    <font>
      <sz val="28"/>
      <color indexed="8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0" fontId="5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right"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right" vertical="bottom"/>
    </xf>
    <xf numFmtId="0" fontId="0" fillId="2" borderId="7" applyNumberFormat="0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horizontal="right" vertical="bottom"/>
    </xf>
    <xf numFmtId="49" fontId="4" fillId="2" borderId="8" applyNumberFormat="1" applyFont="1" applyFill="1" applyBorder="1" applyAlignment="1" applyProtection="0">
      <alignment horizontal="right" vertical="bottom"/>
    </xf>
    <xf numFmtId="0" fontId="5" fillId="2" borderId="4" applyNumberFormat="1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right" vertical="bottom"/>
    </xf>
    <xf numFmtId="0" fontId="4" fillId="2" borderId="9" applyNumberFormat="0" applyFont="1" applyFill="1" applyBorder="1" applyAlignment="1" applyProtection="0">
      <alignment horizontal="right" vertical="bottom"/>
    </xf>
    <xf numFmtId="0" fontId="7" fillId="2" borderId="2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49" fontId="4" fillId="2" borderId="10" applyNumberFormat="1" applyFont="1" applyFill="1" applyBorder="1" applyAlignment="1" applyProtection="0">
      <alignment horizontal="center" vertical="bottom"/>
    </xf>
    <xf numFmtId="0" fontId="8" fillId="2" borderId="9" applyNumberFormat="0" applyFont="1" applyFill="1" applyBorder="1" applyAlignment="1" applyProtection="0">
      <alignment horizontal="left" vertical="bottom"/>
    </xf>
    <xf numFmtId="0" fontId="8" fillId="2" borderId="2" applyNumberFormat="0" applyFont="1" applyFill="1" applyBorder="1" applyAlignment="1" applyProtection="0">
      <alignment horizontal="left" vertical="bottom"/>
    </xf>
    <xf numFmtId="49" fontId="6" fillId="2" borderId="11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2" applyNumberFormat="0" applyFont="1" applyFill="1" applyBorder="1" applyAlignment="1" applyProtection="0">
      <alignment horizontal="left" vertical="bottom"/>
    </xf>
    <xf numFmtId="49" fontId="4" fillId="2" borderId="12" applyNumberFormat="1" applyFont="1" applyFill="1" applyBorder="1" applyAlignment="1" applyProtection="0">
      <alignment horizontal="right" vertical="bottom"/>
    </xf>
    <xf numFmtId="49" fontId="6" fillId="2" borderId="12" applyNumberFormat="1" applyFont="1" applyFill="1" applyBorder="1" applyAlignment="1" applyProtection="0">
      <alignment horizontal="center" vertical="bottom"/>
    </xf>
    <xf numFmtId="0" fontId="7" fillId="2" borderId="4" applyNumberFormat="0" applyFont="1" applyFill="1" applyBorder="1" applyAlignment="1" applyProtection="0">
      <alignment vertical="bottom"/>
    </xf>
    <xf numFmtId="49" fontId="6" fillId="2" borderId="12" applyNumberFormat="1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right" vertical="bottom"/>
    </xf>
    <xf numFmtId="0" fontId="4" fillId="2" borderId="8" applyNumberFormat="0" applyFont="1" applyFill="1" applyBorder="1" applyAlignment="1" applyProtection="0">
      <alignment horizontal="right" vertical="bottom"/>
    </xf>
    <xf numFmtId="0" fontId="5" fillId="2" borderId="12" applyNumberFormat="1" applyFont="1" applyFill="1" applyBorder="1" applyAlignment="1" applyProtection="0">
      <alignment horizontal="left" vertical="bottom"/>
    </xf>
    <xf numFmtId="49" fontId="6" fillId="2" borderId="13" applyNumberFormat="1" applyFont="1" applyFill="1" applyBorder="1" applyAlignment="1" applyProtection="0">
      <alignment horizontal="center" vertical="bottom"/>
    </xf>
    <xf numFmtId="0" fontId="7" fillId="2" borderId="7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bottom"/>
    </xf>
    <xf numFmtId="49" fontId="6" fillId="2" borderId="9" applyNumberFormat="1" applyFont="1" applyFill="1" applyBorder="1" applyAlignment="1" applyProtection="0">
      <alignment horizontal="center" vertical="bottom"/>
    </xf>
    <xf numFmtId="49" fontId="6" fillId="2" borderId="2" applyNumberFormat="1" applyFont="1" applyFill="1" applyBorder="1" applyAlignment="1" applyProtection="0">
      <alignment horizontal="center" vertical="bottom"/>
    </xf>
    <xf numFmtId="49" fontId="9" fillId="2" borderId="2" applyNumberFormat="1" applyFont="1" applyFill="1" applyBorder="1" applyAlignment="1" applyProtection="0">
      <alignment horizontal="center" vertical="bottom"/>
    </xf>
    <xf numFmtId="0" fontId="9" fillId="2" borderId="2" applyNumberFormat="0" applyFont="1" applyFill="1" applyBorder="1" applyAlignment="1" applyProtection="0">
      <alignment horizontal="center" vertical="bottom"/>
    </xf>
    <xf numFmtId="49" fontId="8" fillId="2" borderId="2" applyNumberFormat="1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576262</xdr:colOff>
      <xdr:row>1</xdr:row>
      <xdr:rowOff>54000</xdr:rowOff>
    </xdr:from>
    <xdr:to>
      <xdr:col>8</xdr:col>
      <xdr:colOff>1354211</xdr:colOff>
      <xdr:row>9</xdr:row>
      <xdr:rowOff>153360</xdr:rowOff>
    </xdr:to>
    <xdr:pic>
      <xdr:nvPicPr>
        <xdr:cNvPr id="2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015162" y="236879"/>
          <a:ext cx="2454350" cy="15624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31"/>
  <sheetViews>
    <sheetView workbookViewId="0" showGridLines="0" defaultGridColor="1"/>
  </sheetViews>
  <sheetFormatPr defaultColWidth="9.16667" defaultRowHeight="14.4" customHeight="1" outlineLevelRow="0" outlineLevelCol="0"/>
  <cols>
    <col min="1" max="1" width="19.6719" style="1" customWidth="1"/>
    <col min="2" max="2" width="3.67188" style="1" customWidth="1"/>
    <col min="3" max="3" width="18" style="1" customWidth="1"/>
    <col min="4" max="4" width="3.67188" style="1" customWidth="1"/>
    <col min="5" max="5" width="20.8516" style="1" customWidth="1"/>
    <col min="6" max="6" width="9.5" style="1" customWidth="1"/>
    <col min="7" max="7" width="9.17188" style="1" customWidth="1"/>
    <col min="8" max="8" width="22" style="1" customWidth="1"/>
    <col min="9" max="9" width="20.3516" style="1" customWidth="1"/>
    <col min="10" max="256" width="9.17188" style="1" customWidth="1"/>
  </cols>
  <sheetData>
    <row r="1" ht="14.4" customHeight="1">
      <c r="A1" t="s" s="2">
        <v>0</v>
      </c>
      <c r="B1" s="3">
        <v>0</v>
      </c>
      <c r="C1" s="4"/>
      <c r="D1" s="4"/>
      <c r="E1" s="4"/>
      <c r="F1" s="4"/>
      <c r="G1" s="4"/>
      <c r="H1" s="4"/>
      <c r="I1" s="4"/>
    </row>
    <row r="2" ht="14.4" customHeight="1">
      <c r="A2" s="5"/>
      <c r="B2" s="6"/>
      <c r="C2" s="4"/>
      <c r="D2" s="4"/>
      <c r="E2" s="4"/>
      <c r="F2" s="4"/>
      <c r="G2" s="4"/>
      <c r="H2" s="4"/>
      <c r="I2" s="4"/>
    </row>
    <row r="3" ht="14.4" customHeight="1">
      <c r="A3" t="s" s="7">
        <v>1</v>
      </c>
      <c r="B3" s="8"/>
      <c r="C3" t="s" s="2">
        <f>IF(AND(B1=0,B5=0),"W-1",IF(B1&gt;B5,A1,A5))</f>
        <v>2</v>
      </c>
      <c r="D3" s="3">
        <v>0</v>
      </c>
      <c r="E3" s="4"/>
      <c r="F3" s="4"/>
      <c r="G3" s="4"/>
      <c r="H3" s="4"/>
      <c r="I3" s="4"/>
    </row>
    <row r="4" ht="14.4" customHeight="1">
      <c r="A4" t="s" s="9">
        <v>3</v>
      </c>
      <c r="B4" s="10"/>
      <c r="C4" s="11"/>
      <c r="D4" s="6"/>
      <c r="E4" s="4"/>
      <c r="F4" s="4"/>
      <c r="G4" s="4"/>
      <c r="H4" s="4"/>
      <c r="I4" s="4"/>
    </row>
    <row r="5" ht="14.4" customHeight="1">
      <c r="A5" t="s" s="12">
        <v>4</v>
      </c>
      <c r="B5" s="13">
        <v>0</v>
      </c>
      <c r="C5" s="14"/>
      <c r="D5" s="6"/>
      <c r="E5" s="4"/>
      <c r="F5" s="4"/>
      <c r="G5" s="4"/>
      <c r="H5" s="4"/>
      <c r="I5" s="4"/>
    </row>
    <row r="6" ht="14.4" customHeight="1">
      <c r="A6" s="15"/>
      <c r="B6" s="16"/>
      <c r="C6" t="s" s="7">
        <v>5</v>
      </c>
      <c r="D6" s="8"/>
      <c r="E6" t="s" s="2">
        <f>IF(AND(D3=0,D10=0),"W-3",IF(D3&gt;D10,C3,C10))</f>
        <v>6</v>
      </c>
      <c r="F6" s="17"/>
      <c r="G6" s="17"/>
      <c r="H6" s="3">
        <v>0</v>
      </c>
      <c r="I6" s="4"/>
    </row>
    <row r="7" ht="14.4" customHeight="1">
      <c r="A7" s="18"/>
      <c r="B7" s="16"/>
      <c r="C7" t="s" s="9">
        <v>3</v>
      </c>
      <c r="D7" s="10"/>
      <c r="E7" s="19"/>
      <c r="F7" s="19"/>
      <c r="G7" s="11"/>
      <c r="H7" s="6"/>
      <c r="I7" s="4"/>
    </row>
    <row r="8" ht="14.4" customHeight="1">
      <c r="A8" t="s" s="2">
        <v>7</v>
      </c>
      <c r="B8" s="3">
        <v>0</v>
      </c>
      <c r="C8" s="14"/>
      <c r="D8" s="6"/>
      <c r="E8" s="4"/>
      <c r="F8" s="4"/>
      <c r="G8" s="14"/>
      <c r="H8" s="6"/>
      <c r="I8" s="4"/>
    </row>
    <row r="9" ht="14.4" customHeight="1">
      <c r="A9" s="5"/>
      <c r="B9" s="6"/>
      <c r="C9" s="14"/>
      <c r="D9" s="6"/>
      <c r="E9" s="4"/>
      <c r="F9" s="4"/>
      <c r="G9" s="14"/>
      <c r="H9" s="6"/>
      <c r="I9" s="4"/>
    </row>
    <row r="10" ht="14.4" customHeight="1">
      <c r="A10" t="s" s="7">
        <v>8</v>
      </c>
      <c r="B10" s="8"/>
      <c r="C10" t="s" s="12">
        <f>IF(AND(B8=0,B12=0),"W-2",(IF(B8&gt;B12,A8,A12)))</f>
        <v>9</v>
      </c>
      <c r="D10" s="13">
        <v>0</v>
      </c>
      <c r="E10" s="4"/>
      <c r="F10" s="4"/>
      <c r="G10" s="14"/>
      <c r="H10" s="6"/>
      <c r="I10" s="4"/>
    </row>
    <row r="11" ht="14.4" customHeight="1">
      <c r="A11" t="s" s="9">
        <v>3</v>
      </c>
      <c r="B11" s="10"/>
      <c r="C11" s="19"/>
      <c r="D11" s="4"/>
      <c r="E11" s="4"/>
      <c r="F11" s="4"/>
      <c r="G11" s="14"/>
      <c r="H11" s="6"/>
      <c r="I11" s="4"/>
    </row>
    <row r="12" ht="15" customHeight="1">
      <c r="A12" t="s" s="12">
        <v>10</v>
      </c>
      <c r="B12" s="13">
        <v>0</v>
      </c>
      <c r="C12" s="4"/>
      <c r="D12" s="4"/>
      <c r="E12" s="4"/>
      <c r="F12" s="4"/>
      <c r="G12" t="s" s="7">
        <v>11</v>
      </c>
      <c r="H12" t="s" s="20">
        <f>IF(AND(H6=0,H19=0),"W-6",IF(H6&gt;H19,E6,F19))</f>
        <v>12</v>
      </c>
      <c r="I12" s="3">
        <v>0</v>
      </c>
    </row>
    <row r="13" ht="14.4" customHeight="1">
      <c r="A13" s="21"/>
      <c r="B13" s="22"/>
      <c r="C13" s="22"/>
      <c r="D13" s="22"/>
      <c r="E13" s="22"/>
      <c r="F13" s="22"/>
      <c r="G13" t="s" s="9">
        <v>3</v>
      </c>
      <c r="H13" t="s" s="23">
        <v>13</v>
      </c>
      <c r="I13" s="6"/>
    </row>
    <row r="14" ht="14.4" customHeight="1">
      <c r="A14" s="22"/>
      <c r="B14" s="22"/>
      <c r="C14" s="22"/>
      <c r="D14" s="22"/>
      <c r="E14" s="22"/>
      <c r="F14" s="22"/>
      <c r="G14" s="14"/>
      <c r="H14" s="24"/>
      <c r="I14" s="6"/>
    </row>
    <row r="15" ht="14.4" customHeight="1">
      <c r="A15" s="25"/>
      <c r="B15" s="25"/>
      <c r="C15" s="25"/>
      <c r="D15" s="25"/>
      <c r="E15" s="25"/>
      <c r="F15" s="25"/>
      <c r="G15" s="14"/>
      <c r="H15" s="24"/>
      <c r="I15" s="6"/>
    </row>
    <row r="16" ht="14.4" customHeight="1">
      <c r="A16" s="25"/>
      <c r="B16" s="25"/>
      <c r="C16" s="25"/>
      <c r="D16" s="25"/>
      <c r="E16" s="25"/>
      <c r="F16" s="25"/>
      <c r="G16" s="14"/>
      <c r="H16" t="s" s="26">
        <v>14</v>
      </c>
      <c r="I16" s="6"/>
    </row>
    <row r="17" ht="14.4" customHeight="1">
      <c r="A17" s="4"/>
      <c r="B17" s="4"/>
      <c r="C17" s="4"/>
      <c r="D17" t="s" s="2">
        <f>IF(AND(D3=0,D10=0),"L-3",IF(D3&gt;D10,C10,C3))</f>
        <v>15</v>
      </c>
      <c r="E17" s="17"/>
      <c r="F17" s="3">
        <v>0</v>
      </c>
      <c r="G17" s="14"/>
      <c r="H17" t="s" s="27">
        <v>16</v>
      </c>
      <c r="I17" s="6"/>
    </row>
    <row r="18" ht="15" customHeight="1">
      <c r="A18" s="4"/>
      <c r="B18" s="4"/>
      <c r="C18" s="4"/>
      <c r="D18" s="19"/>
      <c r="E18" s="11"/>
      <c r="F18" s="28"/>
      <c r="G18" s="14"/>
      <c r="H18" t="s" s="29">
        <v>17</v>
      </c>
      <c r="I18" t="s" s="20">
        <f>IF(AND(I12=0,I23=0),"",IF(I12&gt;I23,H12,H23))</f>
      </c>
    </row>
    <row r="19" ht="14.4" customHeight="1">
      <c r="A19" s="4"/>
      <c r="B19" t="s" s="2">
        <f>IF(AND(B1=0,B5=0),"L-1",IF(B1&gt;B5,A5,A1))</f>
        <v>18</v>
      </c>
      <c r="C19" s="17"/>
      <c r="D19" s="3">
        <v>0</v>
      </c>
      <c r="E19" t="s" s="7">
        <v>19</v>
      </c>
      <c r="F19" t="s" s="30">
        <f>IF(AND(F17=0,F21=0),"W-5",IF(F17&gt;F21,D17,D21))</f>
        <v>20</v>
      </c>
      <c r="G19" s="31"/>
      <c r="H19" s="32">
        <v>0</v>
      </c>
      <c r="I19" t="s" s="33">
        <v>21</v>
      </c>
    </row>
    <row r="20" ht="14.4" customHeight="1">
      <c r="A20" s="4"/>
      <c r="B20" s="19"/>
      <c r="C20" s="11"/>
      <c r="D20" s="6"/>
      <c r="E20" t="s" s="9">
        <v>14</v>
      </c>
      <c r="F20" s="34"/>
      <c r="G20" s="19"/>
      <c r="H20" s="35"/>
      <c r="I20" s="6"/>
    </row>
    <row r="21" ht="14.4" customHeight="1">
      <c r="A21" s="4"/>
      <c r="B21" s="4"/>
      <c r="C21" t="s" s="7">
        <v>22</v>
      </c>
      <c r="D21" t="s" s="30">
        <f>IF(AND(D19=0,D23=0),"W-4",IF(D19&gt;D23,B19,B23))</f>
        <v>23</v>
      </c>
      <c r="E21" s="31"/>
      <c r="F21" s="13">
        <v>0</v>
      </c>
      <c r="G21" s="4"/>
      <c r="H21" s="35"/>
      <c r="I21" s="6"/>
    </row>
    <row r="22" ht="14.4" customHeight="1">
      <c r="A22" s="4"/>
      <c r="B22" s="4"/>
      <c r="C22" t="s" s="9">
        <v>3</v>
      </c>
      <c r="D22" s="10"/>
      <c r="E22" s="19"/>
      <c r="F22" s="4"/>
      <c r="G22" s="4"/>
      <c r="H22" s="35"/>
      <c r="I22" s="6"/>
    </row>
    <row r="23" ht="14.4" customHeight="1">
      <c r="A23" s="4"/>
      <c r="B23" t="s" s="2">
        <f>IF(AND(B8=0,B12=0),"L-2",IF(B8&gt;B12,A12,A8))</f>
        <v>24</v>
      </c>
      <c r="C23" s="31"/>
      <c r="D23" s="13">
        <v>0</v>
      </c>
      <c r="E23" s="4"/>
      <c r="F23" s="4"/>
      <c r="G23" s="4"/>
      <c r="H23" t="s" s="36">
        <f>IF(AND(H6=0,H19=0),"",IF(H6&gt;H19,"",E6))</f>
      </c>
      <c r="I23" s="13">
        <v>0</v>
      </c>
    </row>
    <row r="24" ht="14.4" customHeight="1">
      <c r="A24" s="4"/>
      <c r="B24" s="19"/>
      <c r="C24" s="19"/>
      <c r="D24" s="4"/>
      <c r="E24" s="4"/>
      <c r="F24" s="4"/>
      <c r="G24" s="4"/>
      <c r="H24" t="s" s="37">
        <v>25</v>
      </c>
      <c r="I24" s="4"/>
    </row>
    <row r="25" ht="14.4" customHeight="1">
      <c r="A25" s="4"/>
      <c r="B25" s="4"/>
      <c r="C25" s="4"/>
      <c r="D25" s="4"/>
      <c r="E25" s="4"/>
      <c r="F25" s="4"/>
      <c r="G25" s="4"/>
      <c r="H25" t="s" s="38">
        <v>26</v>
      </c>
      <c r="I25" s="4"/>
    </row>
    <row r="26" ht="14.4" customHeight="1">
      <c r="A26" t="s" s="39">
        <v>27</v>
      </c>
      <c r="B26" s="40"/>
      <c r="C26" s="40"/>
      <c r="D26" s="40"/>
      <c r="E26" s="40"/>
      <c r="F26" s="40"/>
      <c r="G26" s="40"/>
      <c r="H26" s="40"/>
      <c r="I26" s="40"/>
    </row>
    <row r="27" ht="21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ht="14.4" customHeight="1">
      <c r="A28" t="s" s="41">
        <v>28</v>
      </c>
      <c r="B28" s="42"/>
      <c r="C28" s="42"/>
      <c r="D28" s="42"/>
      <c r="E28" s="42"/>
      <c r="F28" s="42"/>
      <c r="G28" s="42"/>
      <c r="H28" s="42"/>
      <c r="I28" s="42"/>
    </row>
    <row r="29" ht="14.4" customHeight="1">
      <c r="A29" s="42"/>
      <c r="B29" s="42"/>
      <c r="C29" s="42"/>
      <c r="D29" s="42"/>
      <c r="E29" s="42"/>
      <c r="F29" s="42"/>
      <c r="G29" s="42"/>
      <c r="H29" s="42"/>
      <c r="I29" s="42"/>
    </row>
    <row r="30" ht="14.4" customHeight="1">
      <c r="A30" t="s" s="39">
        <v>29</v>
      </c>
      <c r="B30" s="40"/>
      <c r="C30" s="40"/>
      <c r="D30" s="40"/>
      <c r="E30" s="40"/>
      <c r="F30" s="40"/>
      <c r="G30" s="40"/>
      <c r="H30" s="40"/>
      <c r="I30" s="40"/>
    </row>
    <row r="31" ht="21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mergeCells count="11">
    <mergeCell ref="D17:E17"/>
    <mergeCell ref="B23:C23"/>
    <mergeCell ref="B19:C19"/>
    <mergeCell ref="D21:E21"/>
    <mergeCell ref="E6:G6"/>
    <mergeCell ref="A26:I27"/>
    <mergeCell ref="A15:F16"/>
    <mergeCell ref="A30:I31"/>
    <mergeCell ref="A13:F14"/>
    <mergeCell ref="F19:G19"/>
    <mergeCell ref="A28:I29"/>
  </mergeCells>
  <pageMargins left="0.17" right="0.18" top="1" bottom="0.16" header="0.5" footer="0.16"/>
  <pageSetup firstPageNumber="1" fitToHeight="1" fitToWidth="1" scale="100" useFirstPageNumber="0" orientation="landscape" pageOrder="downThenOver"/>
  <headerFooter>
    <oddHeader>&amp;C&amp;"Book Antiqua,Bold Italic"&amp;12&amp;K000000 2018 D-5 
11-70 Tournament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